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95" windowWidth="19440" windowHeight="11895" activeTab="0"/>
  </bookViews>
  <sheets>
    <sheet name="貸借対照表" sheetId="1" r:id="rId1"/>
  </sheets>
  <definedNames>
    <definedName name="_xlnm.Print_Area" localSheetId="0">'貸借対照表'!$A$1:$M$43</definedName>
  </definedNames>
  <calcPr fullCalcOnLoad="1"/>
</workbook>
</file>

<file path=xl/sharedStrings.xml><?xml version="1.0" encoding="utf-8"?>
<sst xmlns="http://schemas.openxmlformats.org/spreadsheetml/2006/main" count="36" uniqueCount="36">
  <si>
    <t>公 益 部 門</t>
  </si>
  <si>
    <t>収 益 部 門</t>
  </si>
  <si>
    <t>流動資産</t>
  </si>
  <si>
    <t>現金預金</t>
  </si>
  <si>
    <t>固定資産</t>
  </si>
  <si>
    <t>有形固定資産</t>
  </si>
  <si>
    <t>建物附属設備</t>
  </si>
  <si>
    <t>無形固定資産</t>
  </si>
  <si>
    <t>電話加入権</t>
  </si>
  <si>
    <t>未払金</t>
  </si>
  <si>
    <t>預り金</t>
  </si>
  <si>
    <t>流動負債</t>
  </si>
  <si>
    <t>合　　　　計</t>
  </si>
  <si>
    <t>正味財産</t>
  </si>
  <si>
    <t>（内当期正味財産増減額）</t>
  </si>
  <si>
    <t>（単位　円）</t>
  </si>
  <si>
    <t>負債の部</t>
  </si>
  <si>
    <t>負債及び正味財産合計</t>
  </si>
  <si>
    <t>科　　　　　　目</t>
  </si>
  <si>
    <t>貸　借　対　照　表</t>
  </si>
  <si>
    <t>資産の部</t>
  </si>
  <si>
    <t>正味財産の部</t>
  </si>
  <si>
    <t>負債の部合計</t>
  </si>
  <si>
    <t>摘　　　　要</t>
  </si>
  <si>
    <t>資産の部合計</t>
  </si>
  <si>
    <t>未払法人税</t>
  </si>
  <si>
    <t>未払消費税</t>
  </si>
  <si>
    <t>売掛金</t>
  </si>
  <si>
    <t>買掛金</t>
  </si>
  <si>
    <t>平成28年　3月31日現在</t>
  </si>
  <si>
    <t>（公財）長岡市芸術文化</t>
  </si>
  <si>
    <t>　　　　　　　振興財団</t>
  </si>
  <si>
    <t>千秋が原事務所設備工事</t>
  </si>
  <si>
    <t>2台分（29-0120　27-9636）</t>
  </si>
  <si>
    <t>㈱長岡ガーデン他</t>
  </si>
  <si>
    <t>平成28年3月社会保険料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</si>
</sst>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#,##0_ "/>
    <numFmt numFmtId="179" formatCode="#,##0;&quot;△ &quot;#,##0"/>
    <numFmt numFmtId="180" formatCode="#,##0_);\(#,##0\)"/>
    <numFmt numFmtId="181" formatCode="#,##0_ ;[Red]\-#,##0\ "/>
    <numFmt numFmtId="182" formatCode="\(#,##0\)"/>
    <numFmt numFmtId="183" formatCode="#,##0;\(&quot;△ &quot;#,##0\)"/>
    <numFmt numFmtId="184" formatCode="#,##0\ _ "/>
    <numFmt numFmtId="185" formatCode="#,##0;\(&quot;△ &quot;#,##0_)"/>
    <numFmt numFmtId="186" formatCode="#,##0;&quot;△ &quot;#,##0_)"/>
    <numFmt numFmtId="187" formatCode="#,##0\ ;\(&quot;△ &quot;#,##0\ \)"/>
    <numFmt numFmtId="188" formatCode="#,##0\ ;&quot;△ &quot;#,##0\ "/>
    <numFmt numFmtId="189" formatCode="#,##0\ ;\(&quot;△ &quot;#,##0\)"/>
    <numFmt numFmtId="190" formatCode="\(#,##0\);\(&quot;△ &quot;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u val="double"/>
      <sz val="22"/>
      <color indexed="8"/>
      <name val="ＭＳ 明朝"/>
      <family val="1"/>
    </font>
    <font>
      <u val="double"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Calibri"/>
      <family val="3"/>
    </font>
    <font>
      <sz val="12"/>
      <color theme="1"/>
      <name val="ＭＳ 明朝"/>
      <family val="1"/>
    </font>
    <font>
      <u val="double"/>
      <sz val="22"/>
      <color theme="1"/>
      <name val="ＭＳ 明朝"/>
      <family val="1"/>
    </font>
    <font>
      <u val="double"/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8" fontId="4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8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78" fontId="43" fillId="0" borderId="0" xfId="0" applyNumberFormat="1" applyFont="1" applyBorder="1" applyAlignment="1">
      <alignment vertical="center"/>
    </xf>
    <xf numFmtId="178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78" fontId="44" fillId="0" borderId="0" xfId="0" applyNumberFormat="1" applyFont="1" applyAlignment="1">
      <alignment vertical="center"/>
    </xf>
    <xf numFmtId="178" fontId="44" fillId="0" borderId="10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distributed" vertical="center"/>
    </xf>
    <xf numFmtId="0" fontId="44" fillId="0" borderId="20" xfId="0" applyFont="1" applyBorder="1" applyAlignment="1">
      <alignment vertical="center"/>
    </xf>
    <xf numFmtId="178" fontId="44" fillId="0" borderId="21" xfId="0" applyNumberFormat="1" applyFont="1" applyBorder="1" applyAlignment="1">
      <alignment vertical="center"/>
    </xf>
    <xf numFmtId="178" fontId="44" fillId="0" borderId="22" xfId="0" applyNumberFormat="1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178" fontId="44" fillId="0" borderId="23" xfId="0" applyNumberFormat="1" applyFont="1" applyBorder="1" applyAlignment="1">
      <alignment vertical="center"/>
    </xf>
    <xf numFmtId="0" fontId="44" fillId="0" borderId="20" xfId="0" applyFont="1" applyBorder="1" applyAlignment="1">
      <alignment horizontal="distributed" vertical="center"/>
    </xf>
    <xf numFmtId="177" fontId="44" fillId="0" borderId="20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distributed" vertical="center"/>
    </xf>
    <xf numFmtId="178" fontId="44" fillId="0" borderId="15" xfId="0" applyNumberFormat="1" applyFont="1" applyBorder="1" applyAlignment="1">
      <alignment vertical="center"/>
    </xf>
    <xf numFmtId="178" fontId="44" fillId="0" borderId="16" xfId="0" applyNumberFormat="1" applyFont="1" applyBorder="1" applyAlignment="1">
      <alignment vertical="center"/>
    </xf>
    <xf numFmtId="178" fontId="44" fillId="0" borderId="17" xfId="0" applyNumberFormat="1" applyFont="1" applyBorder="1" applyAlignment="1">
      <alignment vertical="center"/>
    </xf>
    <xf numFmtId="0" fontId="44" fillId="0" borderId="24" xfId="0" applyFont="1" applyBorder="1" applyAlignment="1">
      <alignment horizontal="distributed" vertical="center"/>
    </xf>
    <xf numFmtId="0" fontId="45" fillId="0" borderId="25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178" fontId="44" fillId="0" borderId="26" xfId="0" applyNumberFormat="1" applyFont="1" applyBorder="1" applyAlignment="1">
      <alignment vertical="center"/>
    </xf>
    <xf numFmtId="178" fontId="44" fillId="0" borderId="27" xfId="0" applyNumberFormat="1" applyFont="1" applyBorder="1" applyAlignment="1">
      <alignment vertical="center"/>
    </xf>
    <xf numFmtId="178" fontId="44" fillId="0" borderId="28" xfId="0" applyNumberFormat="1" applyFont="1" applyBorder="1" applyAlignment="1">
      <alignment vertical="center"/>
    </xf>
    <xf numFmtId="0" fontId="44" fillId="0" borderId="14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178" fontId="44" fillId="0" borderId="31" xfId="0" applyNumberFormat="1" applyFont="1" applyBorder="1" applyAlignment="1">
      <alignment vertical="center"/>
    </xf>
    <xf numFmtId="178" fontId="44" fillId="0" borderId="32" xfId="0" applyNumberFormat="1" applyFont="1" applyBorder="1" applyAlignment="1">
      <alignment vertical="center"/>
    </xf>
    <xf numFmtId="178" fontId="44" fillId="0" borderId="33" xfId="0" applyNumberFormat="1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179" fontId="44" fillId="0" borderId="21" xfId="0" applyNumberFormat="1" applyFont="1" applyBorder="1" applyAlignment="1">
      <alignment vertical="center"/>
    </xf>
    <xf numFmtId="179" fontId="44" fillId="0" borderId="22" xfId="0" applyNumberFormat="1" applyFont="1" applyBorder="1" applyAlignment="1">
      <alignment vertical="center"/>
    </xf>
    <xf numFmtId="190" fontId="44" fillId="0" borderId="21" xfId="0" applyNumberFormat="1" applyFont="1" applyBorder="1" applyAlignment="1">
      <alignment vertical="center"/>
    </xf>
    <xf numFmtId="190" fontId="44" fillId="0" borderId="22" xfId="0" applyNumberFormat="1" applyFont="1" applyBorder="1" applyAlignment="1">
      <alignment vertical="center"/>
    </xf>
    <xf numFmtId="190" fontId="44" fillId="0" borderId="23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188" fontId="44" fillId="0" borderId="15" xfId="0" applyNumberFormat="1" applyFont="1" applyBorder="1" applyAlignment="1">
      <alignment vertical="center"/>
    </xf>
    <xf numFmtId="187" fontId="44" fillId="0" borderId="16" xfId="0" applyNumberFormat="1" applyFont="1" applyBorder="1" applyAlignment="1">
      <alignment vertical="center"/>
    </xf>
    <xf numFmtId="183" fontId="44" fillId="0" borderId="17" xfId="0" applyNumberFormat="1" applyFont="1" applyBorder="1" applyAlignment="1">
      <alignment horizontal="right" vertical="center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178" fontId="44" fillId="0" borderId="38" xfId="0" applyNumberFormat="1" applyFont="1" applyBorder="1" applyAlignment="1">
      <alignment vertical="center"/>
    </xf>
    <xf numFmtId="178" fontId="44" fillId="0" borderId="39" xfId="0" applyNumberFormat="1" applyFont="1" applyBorder="1" applyAlignment="1">
      <alignment vertical="center"/>
    </xf>
    <xf numFmtId="178" fontId="44" fillId="0" borderId="40" xfId="0" applyNumberFormat="1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4" fillId="0" borderId="42" xfId="0" applyFont="1" applyBorder="1" applyAlignment="1">
      <alignment horizontal="left" vertical="center"/>
    </xf>
    <xf numFmtId="0" fontId="44" fillId="0" borderId="20" xfId="0" applyFont="1" applyBorder="1" applyAlignment="1">
      <alignment horizontal="distributed" vertical="center"/>
    </xf>
    <xf numFmtId="177" fontId="44" fillId="0" borderId="20" xfId="0" applyNumberFormat="1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4" fillId="0" borderId="25" xfId="0" applyFont="1" applyBorder="1" applyAlignment="1">
      <alignment horizontal="distributed" vertical="center"/>
    </xf>
    <xf numFmtId="0" fontId="45" fillId="0" borderId="25" xfId="0" applyFont="1" applyBorder="1" applyAlignment="1">
      <alignment horizontal="distributed" vertical="center"/>
    </xf>
    <xf numFmtId="0" fontId="45" fillId="0" borderId="20" xfId="0" applyFont="1" applyBorder="1" applyAlignment="1">
      <alignment vertical="center"/>
    </xf>
    <xf numFmtId="178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78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44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distributed" vertical="center"/>
    </xf>
    <xf numFmtId="0" fontId="44" fillId="0" borderId="3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9"/>
  <sheetViews>
    <sheetView tabSelected="1" zoomScale="75" zoomScaleNormal="75" zoomScalePageLayoutView="0" workbookViewId="0" topLeftCell="B4">
      <selection activeCell="N4" sqref="N4"/>
    </sheetView>
  </sheetViews>
  <sheetFormatPr defaultColWidth="9.140625" defaultRowHeight="15"/>
  <cols>
    <col min="1" max="1" width="7.140625" style="1" customWidth="1"/>
    <col min="2" max="2" width="2.140625" style="1" customWidth="1"/>
    <col min="3" max="3" width="3.28125" style="1" customWidth="1"/>
    <col min="4" max="4" width="5.140625" style="1" customWidth="1"/>
    <col min="5" max="5" width="2.8515625" style="1" customWidth="1"/>
    <col min="6" max="6" width="9.57421875" style="1" customWidth="1"/>
    <col min="7" max="7" width="5.140625" style="1" customWidth="1"/>
    <col min="8" max="8" width="4.57421875" style="1" customWidth="1"/>
    <col min="9" max="9" width="2.00390625" style="1" customWidth="1"/>
    <col min="10" max="11" width="20.7109375" style="2" customWidth="1"/>
    <col min="12" max="12" width="20.7109375" style="1" customWidth="1"/>
    <col min="13" max="13" width="27.7109375" style="1" customWidth="1"/>
    <col min="14" max="14" width="20.00390625" style="1" customWidth="1"/>
    <col min="15" max="15" width="9.00390625" style="1" customWidth="1"/>
    <col min="16" max="16" width="12.28125" style="1" customWidth="1"/>
    <col min="17" max="17" width="15.57421875" style="1" customWidth="1"/>
    <col min="18" max="18" width="2.57421875" style="1" customWidth="1"/>
    <col min="19" max="19" width="14.57421875" style="2" customWidth="1"/>
    <col min="20" max="16384" width="9.00390625" style="1" customWidth="1"/>
  </cols>
  <sheetData>
    <row r="2" ht="30" customHeight="1"/>
    <row r="3" spans="2:14" ht="35.25" customHeight="1">
      <c r="B3" s="82" t="s">
        <v>19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5"/>
    </row>
    <row r="4" spans="2:12" ht="30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4" ht="17.25">
      <c r="B5" s="85" t="s">
        <v>29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5"/>
    </row>
    <row r="6" spans="2:13" ht="17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2:14" ht="17.25"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  <c r="M7" s="14" t="s">
        <v>15</v>
      </c>
      <c r="N7" s="3"/>
    </row>
    <row r="8" spans="2:13" ht="5.25" customHeight="1" thickBot="1">
      <c r="B8" s="13"/>
      <c r="C8" s="13"/>
      <c r="D8" s="13"/>
      <c r="E8" s="13"/>
      <c r="F8" s="13"/>
      <c r="G8" s="13"/>
      <c r="H8" s="13"/>
      <c r="I8" s="13"/>
      <c r="J8" s="15"/>
      <c r="K8" s="15"/>
      <c r="L8" s="13"/>
      <c r="M8" s="13"/>
    </row>
    <row r="9" spans="2:19" s="4" customFormat="1" ht="24" customHeight="1" thickBot="1">
      <c r="B9" s="88" t="s">
        <v>18</v>
      </c>
      <c r="C9" s="89"/>
      <c r="D9" s="89"/>
      <c r="E9" s="89"/>
      <c r="F9" s="89"/>
      <c r="G9" s="89"/>
      <c r="H9" s="89"/>
      <c r="I9" s="89"/>
      <c r="J9" s="16" t="s">
        <v>0</v>
      </c>
      <c r="K9" s="17" t="s">
        <v>1</v>
      </c>
      <c r="L9" s="18" t="s">
        <v>12</v>
      </c>
      <c r="M9" s="19" t="s">
        <v>23</v>
      </c>
      <c r="N9" s="8"/>
      <c r="S9" s="6"/>
    </row>
    <row r="10" spans="2:19" s="4" customFormat="1" ht="24" customHeight="1">
      <c r="B10" s="20"/>
      <c r="C10" s="21"/>
      <c r="D10" s="21"/>
      <c r="E10" s="21"/>
      <c r="F10" s="21"/>
      <c r="G10" s="21"/>
      <c r="H10" s="21"/>
      <c r="I10" s="21"/>
      <c r="J10" s="22"/>
      <c r="K10" s="23"/>
      <c r="L10" s="24"/>
      <c r="M10" s="25"/>
      <c r="N10" s="8"/>
      <c r="S10" s="6"/>
    </row>
    <row r="11" spans="2:14" ht="24" customHeight="1">
      <c r="B11" s="26"/>
      <c r="C11" s="76" t="s">
        <v>20</v>
      </c>
      <c r="D11" s="78"/>
      <c r="E11" s="78"/>
      <c r="F11" s="78"/>
      <c r="G11" s="27"/>
      <c r="H11" s="27"/>
      <c r="I11" s="27"/>
      <c r="J11" s="28"/>
      <c r="K11" s="29"/>
      <c r="L11" s="30"/>
      <c r="M11" s="31"/>
      <c r="N11" s="9"/>
    </row>
    <row r="12" spans="2:14" ht="24" customHeight="1">
      <c r="B12" s="32"/>
      <c r="C12" s="33"/>
      <c r="D12" s="76" t="s">
        <v>2</v>
      </c>
      <c r="E12" s="76"/>
      <c r="F12" s="76"/>
      <c r="G12" s="76"/>
      <c r="H12" s="33"/>
      <c r="I12" s="33"/>
      <c r="J12" s="28"/>
      <c r="K12" s="29"/>
      <c r="L12" s="30"/>
      <c r="M12" s="31"/>
      <c r="N12" s="9"/>
    </row>
    <row r="13" spans="2:14" ht="24" customHeight="1">
      <c r="B13" s="32"/>
      <c r="C13" s="33"/>
      <c r="D13" s="33"/>
      <c r="E13" s="76" t="s">
        <v>3</v>
      </c>
      <c r="F13" s="76"/>
      <c r="G13" s="76"/>
      <c r="H13" s="76"/>
      <c r="I13" s="33"/>
      <c r="J13" s="28">
        <v>3727678</v>
      </c>
      <c r="K13" s="29">
        <v>1015026</v>
      </c>
      <c r="L13" s="34">
        <f>SUM(J13:K13)</f>
        <v>4742704</v>
      </c>
      <c r="M13" s="73"/>
      <c r="N13" s="9"/>
    </row>
    <row r="14" spans="2:14" ht="24" customHeight="1">
      <c r="B14" s="32"/>
      <c r="C14" s="33"/>
      <c r="D14" s="33"/>
      <c r="E14" s="76" t="s">
        <v>27</v>
      </c>
      <c r="F14" s="76"/>
      <c r="G14" s="76"/>
      <c r="H14" s="76"/>
      <c r="I14" s="33"/>
      <c r="J14" s="28"/>
      <c r="K14" s="29">
        <v>500000</v>
      </c>
      <c r="L14" s="34">
        <f>SUM(J14:K14)</f>
        <v>500000</v>
      </c>
      <c r="M14" s="73" t="s">
        <v>30</v>
      </c>
      <c r="N14" s="9"/>
    </row>
    <row r="15" spans="2:14" ht="24" customHeight="1">
      <c r="B15" s="32"/>
      <c r="C15" s="33"/>
      <c r="D15" s="33"/>
      <c r="E15" s="76"/>
      <c r="F15" s="76"/>
      <c r="G15" s="76"/>
      <c r="H15" s="76"/>
      <c r="I15" s="33"/>
      <c r="J15" s="28"/>
      <c r="K15" s="29"/>
      <c r="L15" s="34"/>
      <c r="M15" s="73" t="s">
        <v>31</v>
      </c>
      <c r="N15" s="9"/>
    </row>
    <row r="16" spans="2:14" ht="24" customHeight="1">
      <c r="B16" s="32"/>
      <c r="C16" s="33"/>
      <c r="D16" s="33"/>
      <c r="E16" s="35"/>
      <c r="F16" s="35"/>
      <c r="G16" s="35"/>
      <c r="H16" s="35"/>
      <c r="I16" s="33"/>
      <c r="J16" s="28"/>
      <c r="K16" s="29"/>
      <c r="L16" s="34"/>
      <c r="M16" s="73"/>
      <c r="N16" s="9"/>
    </row>
    <row r="17" spans="2:14" ht="24" customHeight="1">
      <c r="B17" s="32"/>
      <c r="C17" s="33"/>
      <c r="D17" s="76" t="s">
        <v>4</v>
      </c>
      <c r="E17" s="76"/>
      <c r="F17" s="76"/>
      <c r="G17" s="76"/>
      <c r="H17" s="33"/>
      <c r="I17" s="33"/>
      <c r="J17" s="28"/>
      <c r="K17" s="29"/>
      <c r="L17" s="34"/>
      <c r="M17" s="73"/>
      <c r="N17" s="9"/>
    </row>
    <row r="18" spans="2:14" ht="24" customHeight="1">
      <c r="B18" s="32"/>
      <c r="C18" s="33"/>
      <c r="D18" s="36">
        <v>-1</v>
      </c>
      <c r="E18" s="77" t="s">
        <v>5</v>
      </c>
      <c r="F18" s="78"/>
      <c r="G18" s="78"/>
      <c r="H18" s="78"/>
      <c r="I18" s="33"/>
      <c r="J18" s="28"/>
      <c r="K18" s="29"/>
      <c r="L18" s="34"/>
      <c r="M18" s="73"/>
      <c r="N18" s="9"/>
    </row>
    <row r="19" spans="2:14" ht="24" customHeight="1">
      <c r="B19" s="32"/>
      <c r="C19" s="33"/>
      <c r="D19" s="33"/>
      <c r="E19" s="76" t="s">
        <v>6</v>
      </c>
      <c r="F19" s="76"/>
      <c r="G19" s="76"/>
      <c r="H19" s="76"/>
      <c r="I19" s="33"/>
      <c r="J19" s="28">
        <v>324200</v>
      </c>
      <c r="K19" s="29"/>
      <c r="L19" s="34">
        <f>SUM(J19:K19)</f>
        <v>324200</v>
      </c>
      <c r="M19" s="73" t="s">
        <v>32</v>
      </c>
      <c r="N19" s="9"/>
    </row>
    <row r="20" spans="2:14" ht="24" customHeight="1">
      <c r="B20" s="32"/>
      <c r="C20" s="33"/>
      <c r="D20" s="36">
        <v>-2</v>
      </c>
      <c r="E20" s="77" t="s">
        <v>7</v>
      </c>
      <c r="F20" s="78"/>
      <c r="G20" s="78"/>
      <c r="H20" s="78"/>
      <c r="I20" s="33"/>
      <c r="J20" s="28"/>
      <c r="K20" s="29"/>
      <c r="L20" s="34"/>
      <c r="M20" s="73"/>
      <c r="N20" s="9"/>
    </row>
    <row r="21" spans="2:14" ht="24" customHeight="1">
      <c r="B21" s="32"/>
      <c r="C21" s="33"/>
      <c r="D21" s="33"/>
      <c r="E21" s="76" t="s">
        <v>8</v>
      </c>
      <c r="F21" s="76"/>
      <c r="G21" s="76"/>
      <c r="H21" s="76"/>
      <c r="I21" s="33"/>
      <c r="J21" s="28">
        <v>149968</v>
      </c>
      <c r="K21" s="29"/>
      <c r="L21" s="34">
        <f>SUM(J21:K21)</f>
        <v>149968</v>
      </c>
      <c r="M21" s="73" t="s">
        <v>33</v>
      </c>
      <c r="N21" s="9"/>
    </row>
    <row r="22" spans="2:14" ht="24" customHeight="1">
      <c r="B22" s="37"/>
      <c r="C22" s="38"/>
      <c r="D22" s="38"/>
      <c r="E22" s="39"/>
      <c r="F22" s="39"/>
      <c r="G22" s="39"/>
      <c r="H22" s="39"/>
      <c r="I22" s="38"/>
      <c r="J22" s="40"/>
      <c r="K22" s="41"/>
      <c r="L22" s="42"/>
      <c r="M22" s="73"/>
      <c r="N22" s="9"/>
    </row>
    <row r="23" spans="2:14" ht="24" customHeight="1">
      <c r="B23" s="43"/>
      <c r="C23" s="79" t="s">
        <v>24</v>
      </c>
      <c r="D23" s="80"/>
      <c r="E23" s="80"/>
      <c r="F23" s="80"/>
      <c r="G23" s="80"/>
      <c r="H23" s="44"/>
      <c r="I23" s="45"/>
      <c r="J23" s="46">
        <f>SUM(J13:J21)</f>
        <v>4201846</v>
      </c>
      <c r="K23" s="47">
        <f>SUM(K13:K21)</f>
        <v>1515026</v>
      </c>
      <c r="L23" s="48">
        <f>SUM(L13:L21)</f>
        <v>5716872</v>
      </c>
      <c r="M23" s="73"/>
      <c r="N23" s="9"/>
    </row>
    <row r="24" spans="2:14" ht="24" customHeight="1">
      <c r="B24" s="49"/>
      <c r="C24" s="39"/>
      <c r="D24" s="50"/>
      <c r="E24" s="50"/>
      <c r="F24" s="50"/>
      <c r="G24" s="50"/>
      <c r="H24" s="51"/>
      <c r="I24" s="38"/>
      <c r="J24" s="40"/>
      <c r="K24" s="41"/>
      <c r="L24" s="42"/>
      <c r="M24" s="73"/>
      <c r="N24" s="9"/>
    </row>
    <row r="25" spans="2:14" ht="24" customHeight="1">
      <c r="B25" s="26"/>
      <c r="C25" s="76" t="s">
        <v>16</v>
      </c>
      <c r="D25" s="78"/>
      <c r="E25" s="78"/>
      <c r="F25" s="78"/>
      <c r="G25" s="33"/>
      <c r="H25" s="33"/>
      <c r="I25" s="33"/>
      <c r="J25" s="28"/>
      <c r="K25" s="29"/>
      <c r="L25" s="34"/>
      <c r="M25" s="73"/>
      <c r="N25" s="9"/>
    </row>
    <row r="26" spans="2:14" ht="24" customHeight="1">
      <c r="B26" s="32"/>
      <c r="C26" s="33"/>
      <c r="D26" s="76" t="s">
        <v>11</v>
      </c>
      <c r="E26" s="76"/>
      <c r="F26" s="76"/>
      <c r="G26" s="81"/>
      <c r="H26" s="33"/>
      <c r="I26" s="33"/>
      <c r="J26" s="28"/>
      <c r="K26" s="29"/>
      <c r="L26" s="34"/>
      <c r="M26" s="73"/>
      <c r="N26" s="9"/>
    </row>
    <row r="27" spans="2:14" ht="24" customHeight="1">
      <c r="B27" s="32"/>
      <c r="C27" s="33"/>
      <c r="D27" s="35"/>
      <c r="E27" s="76" t="s">
        <v>28</v>
      </c>
      <c r="F27" s="76"/>
      <c r="G27" s="76"/>
      <c r="H27" s="76"/>
      <c r="I27" s="33"/>
      <c r="J27" s="28">
        <v>311310</v>
      </c>
      <c r="K27" s="29">
        <v>280000</v>
      </c>
      <c r="L27" s="34">
        <f>SUM(J27:K27)</f>
        <v>591310</v>
      </c>
      <c r="M27" s="73" t="s">
        <v>34</v>
      </c>
      <c r="N27" s="9"/>
    </row>
    <row r="28" spans="2:14" ht="24" customHeight="1">
      <c r="B28" s="32"/>
      <c r="C28" s="33"/>
      <c r="D28" s="33"/>
      <c r="E28" s="76" t="s">
        <v>9</v>
      </c>
      <c r="F28" s="76"/>
      <c r="G28" s="76"/>
      <c r="H28" s="76"/>
      <c r="I28" s="33"/>
      <c r="J28" s="28">
        <v>83440</v>
      </c>
      <c r="K28" s="29">
        <v>172350</v>
      </c>
      <c r="L28" s="34">
        <f>SUM(J28:K28)</f>
        <v>255790</v>
      </c>
      <c r="M28" s="73"/>
      <c r="N28" s="9"/>
    </row>
    <row r="29" spans="2:14" ht="24" customHeight="1">
      <c r="B29" s="32"/>
      <c r="C29" s="33"/>
      <c r="D29" s="33"/>
      <c r="E29" s="76" t="s">
        <v>25</v>
      </c>
      <c r="F29" s="76"/>
      <c r="G29" s="76"/>
      <c r="H29" s="76"/>
      <c r="I29" s="33"/>
      <c r="J29" s="28"/>
      <c r="K29" s="29">
        <v>88600</v>
      </c>
      <c r="L29" s="34">
        <f>SUM(J29:K29)</f>
        <v>88600</v>
      </c>
      <c r="M29" s="73"/>
      <c r="N29" s="9"/>
    </row>
    <row r="30" spans="2:14" ht="24" customHeight="1">
      <c r="B30" s="32"/>
      <c r="C30" s="33"/>
      <c r="D30" s="33"/>
      <c r="E30" s="76" t="s">
        <v>10</v>
      </c>
      <c r="F30" s="76"/>
      <c r="G30" s="76"/>
      <c r="H30" s="76"/>
      <c r="I30" s="33"/>
      <c r="J30" s="28"/>
      <c r="K30" s="29">
        <v>28330</v>
      </c>
      <c r="L30" s="34">
        <f>SUM(J30:K30)</f>
        <v>28330</v>
      </c>
      <c r="M30" s="73" t="s">
        <v>35</v>
      </c>
      <c r="N30" s="9"/>
    </row>
    <row r="31" spans="2:19" ht="24" customHeight="1">
      <c r="B31" s="32"/>
      <c r="C31" s="33"/>
      <c r="D31" s="33"/>
      <c r="E31" s="76" t="s">
        <v>26</v>
      </c>
      <c r="F31" s="76"/>
      <c r="G31" s="76"/>
      <c r="H31" s="76"/>
      <c r="I31" s="33"/>
      <c r="J31" s="28"/>
      <c r="K31" s="29">
        <v>162900</v>
      </c>
      <c r="L31" s="34">
        <f>SUM(J31:K31)</f>
        <v>162900</v>
      </c>
      <c r="M31" s="73"/>
      <c r="N31" s="9"/>
      <c r="S31" s="10"/>
    </row>
    <row r="32" spans="2:14" ht="24" customHeight="1">
      <c r="B32" s="52"/>
      <c r="C32" s="53"/>
      <c r="D32" s="53"/>
      <c r="E32" s="91"/>
      <c r="F32" s="91"/>
      <c r="G32" s="91"/>
      <c r="H32" s="91"/>
      <c r="I32" s="53"/>
      <c r="J32" s="54"/>
      <c r="K32" s="55"/>
      <c r="L32" s="56"/>
      <c r="M32" s="73"/>
      <c r="N32" s="9"/>
    </row>
    <row r="33" spans="2:14" ht="24" customHeight="1">
      <c r="B33" s="43"/>
      <c r="C33" s="79" t="s">
        <v>22</v>
      </c>
      <c r="D33" s="80"/>
      <c r="E33" s="80"/>
      <c r="F33" s="80"/>
      <c r="G33" s="80"/>
      <c r="H33" s="44"/>
      <c r="I33" s="45"/>
      <c r="J33" s="46">
        <f>SUM(J27:J32)</f>
        <v>394750</v>
      </c>
      <c r="K33" s="47">
        <f>SUM(K27:K32)</f>
        <v>732180</v>
      </c>
      <c r="L33" s="48">
        <f>SUM(J33:K33)</f>
        <v>1126930</v>
      </c>
      <c r="M33" s="73"/>
      <c r="N33" s="9"/>
    </row>
    <row r="34" spans="2:14" ht="24" customHeight="1">
      <c r="B34" s="49"/>
      <c r="C34" s="39"/>
      <c r="D34" s="50"/>
      <c r="E34" s="50"/>
      <c r="F34" s="50"/>
      <c r="G34" s="50"/>
      <c r="H34" s="51"/>
      <c r="I34" s="38"/>
      <c r="J34" s="40"/>
      <c r="K34" s="41"/>
      <c r="L34" s="42"/>
      <c r="M34" s="73"/>
      <c r="N34" s="9"/>
    </row>
    <row r="35" spans="2:14" ht="24" customHeight="1">
      <c r="B35" s="32"/>
      <c r="C35" s="76" t="s">
        <v>21</v>
      </c>
      <c r="D35" s="76"/>
      <c r="E35" s="76"/>
      <c r="F35" s="76"/>
      <c r="G35" s="33"/>
      <c r="H35" s="33"/>
      <c r="I35" s="57"/>
      <c r="J35" s="58"/>
      <c r="K35" s="59"/>
      <c r="L35" s="34"/>
      <c r="M35" s="73"/>
      <c r="N35" s="9"/>
    </row>
    <row r="36" spans="2:14" ht="24" customHeight="1">
      <c r="B36" s="32"/>
      <c r="C36" s="33"/>
      <c r="D36" s="76" t="s">
        <v>13</v>
      </c>
      <c r="E36" s="76"/>
      <c r="F36" s="76"/>
      <c r="G36" s="76"/>
      <c r="H36" s="33"/>
      <c r="I36" s="57"/>
      <c r="J36" s="28">
        <f>SUM(J23-J33)</f>
        <v>3807096</v>
      </c>
      <c r="K36" s="28">
        <f>SUM(K23-K33)</f>
        <v>782846</v>
      </c>
      <c r="L36" s="34">
        <f>SUM(J36:K36)</f>
        <v>4589942</v>
      </c>
      <c r="M36" s="73"/>
      <c r="N36" s="9"/>
    </row>
    <row r="37" spans="2:14" ht="24" customHeight="1">
      <c r="B37" s="32"/>
      <c r="C37" s="76" t="s">
        <v>14</v>
      </c>
      <c r="D37" s="78"/>
      <c r="E37" s="78"/>
      <c r="F37" s="78"/>
      <c r="G37" s="78"/>
      <c r="H37" s="78"/>
      <c r="I37" s="90"/>
      <c r="J37" s="60" t="e">
        <f>SUM(#REF!)</f>
        <v>#REF!</v>
      </c>
      <c r="K37" s="61"/>
      <c r="L37" s="62" t="e">
        <f>SUM(J37:K37)</f>
        <v>#REF!</v>
      </c>
      <c r="M37" s="73"/>
      <c r="N37" s="9"/>
    </row>
    <row r="38" spans="2:14" ht="24" customHeight="1">
      <c r="B38" s="37"/>
      <c r="C38" s="63"/>
      <c r="D38" s="51"/>
      <c r="E38" s="51"/>
      <c r="F38" s="51"/>
      <c r="G38" s="51"/>
      <c r="H38" s="51"/>
      <c r="I38" s="64"/>
      <c r="J38" s="65"/>
      <c r="K38" s="66"/>
      <c r="L38" s="67"/>
      <c r="M38" s="73"/>
      <c r="N38" s="9"/>
    </row>
    <row r="39" spans="2:14" ht="24" customHeight="1" thickBot="1">
      <c r="B39" s="68"/>
      <c r="C39" s="75" t="s">
        <v>17</v>
      </c>
      <c r="D39" s="75"/>
      <c r="E39" s="75"/>
      <c r="F39" s="75"/>
      <c r="G39" s="75"/>
      <c r="H39" s="75"/>
      <c r="I39" s="69"/>
      <c r="J39" s="70">
        <f>SUM(J33+J36)</f>
        <v>4201846</v>
      </c>
      <c r="K39" s="71">
        <f>SUM(K33+K36)</f>
        <v>1515026</v>
      </c>
      <c r="L39" s="72">
        <f>SUM(J39:K39)</f>
        <v>5716872</v>
      </c>
      <c r="M39" s="74"/>
      <c r="N39" s="9"/>
    </row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27">
    <mergeCell ref="D36:G36"/>
    <mergeCell ref="C37:I37"/>
    <mergeCell ref="E32:H32"/>
    <mergeCell ref="E31:H31"/>
    <mergeCell ref="E29:H29"/>
    <mergeCell ref="E28:H28"/>
    <mergeCell ref="E30:H30"/>
    <mergeCell ref="B3:M3"/>
    <mergeCell ref="B5:M5"/>
    <mergeCell ref="C35:F35"/>
    <mergeCell ref="B9:I9"/>
    <mergeCell ref="D12:G12"/>
    <mergeCell ref="C11:F11"/>
    <mergeCell ref="C25:F25"/>
    <mergeCell ref="E13:H13"/>
    <mergeCell ref="C33:G33"/>
    <mergeCell ref="E15:H15"/>
    <mergeCell ref="C39:H39"/>
    <mergeCell ref="E14:H14"/>
    <mergeCell ref="E27:H27"/>
    <mergeCell ref="D17:G17"/>
    <mergeCell ref="E18:H18"/>
    <mergeCell ref="C23:G23"/>
    <mergeCell ref="E19:H19"/>
    <mergeCell ref="E20:H20"/>
    <mergeCell ref="E21:H21"/>
    <mergeCell ref="D26:G26"/>
  </mergeCells>
  <printOptions/>
  <pageMargins left="0.56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2016-08-09T09:37:32Z</dcterms:created>
  <dcterms:modified xsi:type="dcterms:W3CDTF">2016-08-09T11:35:03Z</dcterms:modified>
  <cp:category/>
  <cp:version/>
  <cp:contentType/>
  <cp:contentStatus/>
</cp:coreProperties>
</file>